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cos\Downloads\PUD Viradouro\"/>
    </mc:Choice>
  </mc:AlternateContent>
  <xr:revisionPtr revIDLastSave="406" documentId="13_ncr:1_{76DA0652-871E-4866-A742-A4A2779A4405}" xr6:coauthVersionLast="47" xr6:coauthVersionMax="47" xr10:uidLastSave="{785B969E-03EF-4845-9B9A-3AB322EEFD1E}"/>
  <bookViews>
    <workbookView xWindow="-108" yWindow="-108" windowWidth="23256" windowHeight="12576" firstSheet="7" activeTab="6" xr2:uid="{133C0461-E652-4918-B816-1C953B9C743E}"/>
  </bookViews>
  <sheets>
    <sheet name="Pontuação Consolidada" sheetId="1" r:id="rId1"/>
    <sheet name="DESAM" sheetId="2" r:id="rId2"/>
    <sheet name="REDEH" sheetId="5" r:id="rId3"/>
    <sheet name="OFICINA DO PARQUE" sheetId="4" r:id="rId4"/>
    <sheet name="MOLLITIAM" sheetId="6" r:id="rId5"/>
    <sheet name="INEPAS" sheetId="8" r:id="rId6"/>
    <sheet name="CAMPO" sheetId="7" r:id="rId7"/>
    <sheet name="PROJETO SOLARES" sheetId="3" r:id="rId8"/>
    <sheet name="Membros da Comissão de Seleção" sheetId="9" r:id="rId9"/>
  </sheets>
  <definedNames>
    <definedName name="_xlnm._FilterDatabase" localSheetId="0" hidden="1">'Pontuação Consolidada'!$A$2:$B$2</definedName>
    <definedName name="_xlnm.Print_Area" localSheetId="6">CAMPO!$A$1:$E$11</definedName>
    <definedName name="_xlnm.Print_Area" localSheetId="5">INEPAS!$A$1:$E$11</definedName>
    <definedName name="_xlnm.Print_Area" localSheetId="1">DESAM!$A$1:$E$11</definedName>
    <definedName name="_xlnm.Print_Area" localSheetId="4">MOLLITIAM!$A$1:$E$11</definedName>
    <definedName name="_xlnm.Print_Area" localSheetId="3">'OFICINA DO PARQUE'!$A$1:$E$11</definedName>
    <definedName name="_xlnm.Print_Area" localSheetId="0">'Pontuação Consolidada'!$A$1:$I$12</definedName>
    <definedName name="_xlnm.Print_Area" localSheetId="7">'PROJETO SOLARES'!$A$1:$E$11</definedName>
    <definedName name="_xlnm.Print_Area" localSheetId="2">REDEH!$A$1:$E$11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F9" i="1"/>
  <c r="F8" i="1"/>
  <c r="F7" i="1"/>
  <c r="F6" i="1"/>
  <c r="F5" i="1"/>
  <c r="C10" i="8"/>
  <c r="B10" i="8"/>
  <c r="B2" i="8"/>
  <c r="B2" i="3"/>
  <c r="B2" i="7"/>
  <c r="B2" i="6"/>
  <c r="B2" i="4"/>
  <c r="B2" i="5"/>
  <c r="B2" i="2"/>
  <c r="H9" i="1"/>
  <c r="H8" i="1"/>
  <c r="H7" i="1"/>
  <c r="H6" i="1"/>
  <c r="H5" i="1"/>
  <c r="G8" i="1"/>
  <c r="G7" i="1"/>
  <c r="G6" i="1"/>
  <c r="G5" i="1"/>
  <c r="E9" i="1"/>
  <c r="E8" i="1"/>
  <c r="E7" i="1"/>
  <c r="E6" i="1"/>
  <c r="E5" i="1"/>
  <c r="D9" i="1"/>
  <c r="D8" i="1"/>
  <c r="D7" i="1"/>
  <c r="D6" i="1"/>
  <c r="D5" i="1"/>
  <c r="C10" i="7"/>
  <c r="B10" i="7"/>
  <c r="C9" i="1"/>
  <c r="C8" i="1"/>
  <c r="C7" i="1"/>
  <c r="C6" i="1"/>
  <c r="C5" i="1"/>
  <c r="C10" i="3"/>
  <c r="B10" i="3"/>
  <c r="C10" i="6"/>
  <c r="B10" i="6"/>
  <c r="C10" i="4"/>
  <c r="B10" i="4"/>
  <c r="B10" i="5"/>
  <c r="E10" i="1"/>
  <c r="H10" i="1"/>
  <c r="B10" i="2"/>
  <c r="C10" i="2"/>
  <c r="D10" i="1" l="1"/>
  <c r="C10" i="1"/>
</calcChain>
</file>

<file path=xl/sharedStrings.xml><?xml version="1.0" encoding="utf-8"?>
<sst xmlns="http://schemas.openxmlformats.org/spreadsheetml/2006/main" count="132" uniqueCount="45">
  <si>
    <t>Membro da Comissão de Seleção</t>
  </si>
  <si>
    <t>Fabiana Leite Nogueira</t>
  </si>
  <si>
    <t>Critério</t>
  </si>
  <si>
    <t>DESAM</t>
  </si>
  <si>
    <t>REDEH</t>
  </si>
  <si>
    <t>OFICINA DO PARQUE</t>
  </si>
  <si>
    <t>MOLLITIAM</t>
  </si>
  <si>
    <t>INEPAS</t>
  </si>
  <si>
    <t>CAMPO</t>
  </si>
  <si>
    <t>PROJETO SOLARES</t>
  </si>
  <si>
    <t>A. Informações sobre ações a serem executadas, metas a serem atingidas, indicadores que aferirão o cumprimento das metas e prazos para a execução das ações e para o cumprimento das metas</t>
  </si>
  <si>
    <t>B. Adequação da proposta aos objetivos direcionados às Plataformas Urbanas Digitais, do plano, do programa ou da ação em que se insere a parceria</t>
  </si>
  <si>
    <t>C. Descrição da realidade objeto da parceria e do nexo entre essa realidade e a atividade ou projeto proposto</t>
  </si>
  <si>
    <t>D. Adequação da proposta ao valor de referência constante do Edital, com menção expressa ao valor global da proposta</t>
  </si>
  <si>
    <t>E. Capacidade técnico-operacional da instituição proponente, por meio de experiência comprovada no portfólio de realizações na gestão de atividades ou projetos relacionados ao objeto da parceria ou de natureza semelhante</t>
  </si>
  <si>
    <t>TOTAL</t>
  </si>
  <si>
    <t>Pontuação Máxima</t>
  </si>
  <si>
    <t>Pontuação</t>
  </si>
  <si>
    <t>Fundamentação da Pontuação</t>
  </si>
  <si>
    <t xml:space="preserve">Grau pleno de atendimento - O projeto apresenta cronograma, metas, ações e indicadores de acompanhamento. </t>
  </si>
  <si>
    <t>Grau pleno de adequação - Os objetivos da proposta estão em conformidade com os objetivos do Edital.</t>
  </si>
  <si>
    <t xml:space="preserve">Grau pleno da descrição - A realidade do entorno é apresentada e há nexo entre a realidade local e o projeto proposto. </t>
  </si>
  <si>
    <t>Grau de atendimento pleno - Deságio de 10,5%</t>
  </si>
  <si>
    <t xml:space="preserve">Grau satisfatório de capacidade técnico operacional -  A empresa DESAM tem experiência em prestação de serviços ao público em parceria com órgãos públicos. Entretanto, a expertise acumulada é na área de saúde, humana e animal, bem como na área de assistência social. </t>
  </si>
  <si>
    <t>Grau de atendimento pleno - Deságio de 10,2%</t>
  </si>
  <si>
    <t xml:space="preserve">Grau pleno de capacidade técnico- operacional - A REDEH tem experiência em gestão de naves digitais, com desenvolvimento de experiências em audiovisual e demais objetivos presentes no Ediutal. Atualmente, atua nas PUDs Engenhoca e Viradouro. Há plena correspondência entre portfólio e  objeto do Edital </t>
  </si>
  <si>
    <t>Grau pleno de adequação -  Os objetivos da proposta estão em conformidade com os objetivos do Edital.</t>
  </si>
  <si>
    <t xml:space="preserve">Grau de atendimento satisfatório -Deságio 0 % </t>
  </si>
  <si>
    <t xml:space="preserve">Grau satisfatório de capacidade técnico operacional - Embora a Oficina do Parque tenha expertise em ações voltadas para parcela do público-alvo - crianças, jovens e idosos - , o foco de atuação é em atividades esportivas e culturais, com pouca experiência em atividades que envolvam  capacitação em tecnologias e audiovisual.  </t>
  </si>
  <si>
    <t xml:space="preserve">Grau pleno de atendimento - O projeto elaborado a partir de metodologias PMBOK e SCRUM, apresenta cronograma, metas, ações e indicadores de acompanhamento bem balizados.  </t>
  </si>
  <si>
    <t>Grau pleno de adequação - Os objetivos da proposta estão em conformidade com os objetivos do Edital. Adicionalmente, a proposta deixa claro as ações propostas para o Eixo STEAM e atendimento do público neurodivergente.</t>
  </si>
  <si>
    <t>Grau de atendimento pleno - Deságio de 10,32%</t>
  </si>
  <si>
    <t xml:space="preserve">Grau pleno de capacidade técnico- operacional - Apresenta equipe técnica alinhada com o escopo do Edital. A MOLLITIAM apresenta evidências de  experiência em projetos esportivos, robótica e estúdio youtuber. Atua na região de saquarema e maricá junto às prefeituras.  </t>
  </si>
  <si>
    <t xml:space="preserve">Grau de atendimento pleno - Deságio 11,7 % </t>
  </si>
  <si>
    <t xml:space="preserve">Grau satisfatório de capacidade técnico operacional - A equipe possui capacidade técnica comprovada na execução de projetos semelhantes no que diz respeito a games e Esports. </t>
  </si>
  <si>
    <t xml:space="preserve">Grau satisfatório de atendimento - O projeto apresenta cronograma, metas, ações e indicadores de acompanhamento. </t>
  </si>
  <si>
    <t>Grau satisfatório de adequação - Os objetivos da proposta estão em conformidade com os objetivos do Edital.</t>
  </si>
  <si>
    <t xml:space="preserve"> Atende satisfatoriamente. Deságio 2,2% </t>
  </si>
  <si>
    <t>Grau satisfatório de capacidade técnico operacional - A CAMPO é especialista em proteção social e ações ambientais. No que se refere à tecnologia, o seu portfólio apresenta o "curso técnico em manutenção de computadores".</t>
  </si>
  <si>
    <t>Grau satisfatório de atendimento - O projeto apresenta cronograma, metas, ações e indicadores de acompanhamento, entretanto com baixo detalhamento de indicadores.</t>
  </si>
  <si>
    <t>Grau satisfatório da descrição - A realidade do entorno é apresentada e há nexo entre a realidade local e o projeto proposto, entretanto, com baixo grau de detalhamento.</t>
  </si>
  <si>
    <t xml:space="preserve"> Grau de atendimento pleno  - Deságio 10,02%</t>
  </si>
  <si>
    <t>Grau satisfatório de capacidade técnico operacional - A SOLARES apresenta experiência em atividades relacionadas ao  audiovisual, entretanto não há evidências de competências tecnológicas mais complexas considerando o escopo das atividades a serem desenvolvidas pela PUD SB</t>
  </si>
  <si>
    <t>Bruna Pinheiro Ferreira</t>
  </si>
  <si>
    <t>Márcia Santos dos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</si>
</sst>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0.0"/>
    <numFmt numFmtId="165" formatCode="&quot;R$&quot;\ #,##0.00"/>
    <numFmt numFmtId="166" formatCode="0.0%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E7E6E6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0" fontId="0" fillId="3" borderId="1" xfId="0" applyFill="1" applyBorder="1"/>
    <xf numFmtId="0" fontId="1" fillId="2" borderId="2" xfId="0" applyFont="1" applyFill="1" applyBorder="1" applyAlignment="1">
      <alignment horizontal="left" vertical="center" wrapText="1"/>
    </xf>
    <xf numFmtId="10" fontId="0" fillId="0" borderId="0" xfId="1" applyNumberFormat="1" applyFont="1"/>
    <xf numFmtId="0" fontId="0" fillId="0" borderId="0" xfId="0" applyAlignment="1">
      <alignment wrapText="1"/>
    </xf>
    <xf numFmtId="164" fontId="0" fillId="3" borderId="3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164" fontId="0" fillId="3" borderId="10" xfId="0" applyNumberForma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164" fontId="0" fillId="3" borderId="27" xfId="0" applyNumberFormat="1" applyFill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4" fontId="0" fillId="3" borderId="28" xfId="0" applyNumberFormat="1" applyFill="1" applyBorder="1" applyAlignment="1">
      <alignment horizontal="center" vertical="center"/>
    </xf>
    <xf numFmtId="0" fontId="0" fillId="4" borderId="13" xfId="0" applyFill="1" applyBorder="1"/>
    <xf numFmtId="0" fontId="0" fillId="0" borderId="14" xfId="0" applyBorder="1" applyAlignment="1">
      <alignment horizontal="left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left" vertical="center" wrapText="1"/>
    </xf>
    <xf numFmtId="164" fontId="0" fillId="3" borderId="29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31" xfId="0" applyNumberFormat="1" applyFill="1" applyBorder="1" applyAlignment="1">
      <alignment horizontal="center" vertical="center"/>
    </xf>
    <xf numFmtId="164" fontId="1" fillId="2" borderId="32" xfId="0" applyNumberFormat="1" applyFont="1" applyFill="1" applyBorder="1" applyAlignment="1">
      <alignment horizontal="center" vertical="center"/>
    </xf>
    <xf numFmtId="0" fontId="0" fillId="3" borderId="1" xfId="0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33" xfId="0" applyBorder="1"/>
    <xf numFmtId="8" fontId="0" fillId="0" borderId="0" xfId="0" applyNumberFormat="1"/>
    <xf numFmtId="10" fontId="0" fillId="0" borderId="0" xfId="0" applyNumberFormat="1"/>
    <xf numFmtId="164" fontId="4" fillId="5" borderId="28" xfId="0" applyNumberFormat="1" applyFont="1" applyFill="1" applyBorder="1" applyAlignment="1">
      <alignment horizontal="center" vertical="center"/>
    </xf>
    <xf numFmtId="164" fontId="4" fillId="5" borderId="34" xfId="0" applyNumberFormat="1" applyFont="1" applyFill="1" applyBorder="1" applyAlignment="1">
      <alignment horizontal="center" vertical="center"/>
    </xf>
    <xf numFmtId="164" fontId="5" fillId="6" borderId="25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E250-DBDF-4C29-8C2E-40912540ADC5}">
  <dimension ref="A1:H15"/>
  <sheetViews>
    <sheetView showGridLines="0" zoomScaleNormal="100" zoomScaleSheetLayoutView="100" workbookViewId="0">
      <selection activeCell="G8" sqref="G8"/>
    </sheetView>
  </sheetViews>
  <sheetFormatPr defaultRowHeight="15" customHeight="1"/>
  <cols>
    <col min="1" max="1" width="60.7109375" customWidth="1"/>
    <col min="2" max="8" width="20.7109375" customWidth="1"/>
  </cols>
  <sheetData>
    <row r="1" spans="1:8"/>
    <row r="2" spans="1:8" ht="16.5">
      <c r="A2" s="4" t="s">
        <v>0</v>
      </c>
      <c r="B2" s="45" t="s">
        <v>1</v>
      </c>
    </row>
    <row r="3" spans="1:8"/>
    <row r="4" spans="1:8" ht="16.5">
      <c r="A4" s="55" t="s">
        <v>2</v>
      </c>
      <c r="B4" s="56" t="s">
        <v>3</v>
      </c>
      <c r="C4" s="23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10" t="s">
        <v>9</v>
      </c>
    </row>
    <row r="5" spans="1:8" ht="45.75">
      <c r="A5" s="19" t="s">
        <v>10</v>
      </c>
      <c r="B5" s="36">
        <v>4</v>
      </c>
      <c r="C5" s="11">
        <f>REDEH!C5</f>
        <v>4</v>
      </c>
      <c r="D5" s="11">
        <f>'OFICINA DO PARQUE'!C5</f>
        <v>4</v>
      </c>
      <c r="E5" s="11">
        <f>MOLLITIAM!C5</f>
        <v>4</v>
      </c>
      <c r="F5" s="41">
        <f>INEPAS!C5</f>
        <v>4</v>
      </c>
      <c r="G5" s="41">
        <f>CAMPO!C5</f>
        <v>3</v>
      </c>
      <c r="H5" s="12">
        <f>'PROJETO SOLARES'!C5</f>
        <v>3</v>
      </c>
    </row>
    <row r="6" spans="1:8" ht="45.75">
      <c r="A6" s="20" t="s">
        <v>11</v>
      </c>
      <c r="B6" s="24">
        <v>2</v>
      </c>
      <c r="C6" s="7">
        <f>REDEH!C6</f>
        <v>2</v>
      </c>
      <c r="D6" s="7">
        <f>'OFICINA DO PARQUE'!C6</f>
        <v>2</v>
      </c>
      <c r="E6" s="7">
        <f>MOLLITIAM!C6</f>
        <v>2</v>
      </c>
      <c r="F6" s="42">
        <f>INEPAS!C6</f>
        <v>2</v>
      </c>
      <c r="G6" s="42">
        <f>CAMPO!C6</f>
        <v>1</v>
      </c>
      <c r="H6" s="13">
        <f>'PROJETO SOLARES'!C6</f>
        <v>2</v>
      </c>
    </row>
    <row r="7" spans="1:8" ht="30.75">
      <c r="A7" s="20" t="s">
        <v>12</v>
      </c>
      <c r="B7" s="24">
        <v>1</v>
      </c>
      <c r="C7" s="7">
        <f>REDEH!C7</f>
        <v>1</v>
      </c>
      <c r="D7" s="7">
        <f>'OFICINA DO PARQUE'!C7</f>
        <v>1</v>
      </c>
      <c r="E7" s="7">
        <f>MOLLITIAM!C7</f>
        <v>1</v>
      </c>
      <c r="F7" s="42">
        <f>INEPAS!C7</f>
        <v>1</v>
      </c>
      <c r="G7" s="42">
        <f>CAMPO!C7</f>
        <v>1</v>
      </c>
      <c r="H7" s="13">
        <f>'PROJETO SOLARES'!C7</f>
        <v>0.5</v>
      </c>
    </row>
    <row r="8" spans="1:8" ht="30.75">
      <c r="A8" s="20" t="s">
        <v>13</v>
      </c>
      <c r="B8" s="24">
        <v>1</v>
      </c>
      <c r="C8" s="7">
        <f>REDEH!C8</f>
        <v>1</v>
      </c>
      <c r="D8" s="7">
        <f>'OFICINA DO PARQUE'!C8</f>
        <v>0.5</v>
      </c>
      <c r="E8" s="7">
        <f>MOLLITIAM!C8</f>
        <v>1</v>
      </c>
      <c r="F8" s="42">
        <f>INEPAS!C8</f>
        <v>1</v>
      </c>
      <c r="G8" s="42">
        <f>CAMPO!C8</f>
        <v>0.5</v>
      </c>
      <c r="H8" s="13">
        <f>'PROJETO SOLARES'!C8</f>
        <v>1</v>
      </c>
    </row>
    <row r="9" spans="1:8" ht="60.75">
      <c r="A9" s="21" t="s">
        <v>14</v>
      </c>
      <c r="B9" s="25">
        <v>1</v>
      </c>
      <c r="C9" s="17">
        <f>REDEH!C9</f>
        <v>2</v>
      </c>
      <c r="D9" s="17">
        <f>'OFICINA DO PARQUE'!C9</f>
        <v>1</v>
      </c>
      <c r="E9" s="17">
        <f>MOLLITIAM!C9</f>
        <v>2</v>
      </c>
      <c r="F9" s="43">
        <f>INEPAS!C9</f>
        <v>1</v>
      </c>
      <c r="G9" s="43">
        <v>0</v>
      </c>
      <c r="H9" s="18">
        <f>'PROJETO SOLARES'!C9</f>
        <v>1</v>
      </c>
    </row>
    <row r="10" spans="1:8" ht="16.5">
      <c r="A10" s="22" t="s">
        <v>15</v>
      </c>
      <c r="B10" s="26">
        <f>SUM(B5:B9)</f>
        <v>9</v>
      </c>
      <c r="C10" s="15">
        <f t="shared" ref="C10:H10" si="0">SUM(C5:C9)</f>
        <v>10</v>
      </c>
      <c r="D10" s="15">
        <f t="shared" si="0"/>
        <v>8.5</v>
      </c>
      <c r="E10" s="15">
        <f>SUM(E5:E9)</f>
        <v>10</v>
      </c>
      <c r="F10" s="44">
        <v>0</v>
      </c>
      <c r="G10" s="44">
        <v>0</v>
      </c>
      <c r="H10" s="16">
        <f t="shared" si="0"/>
        <v>7.5</v>
      </c>
    </row>
    <row r="13" spans="1:8">
      <c r="B13" s="1"/>
      <c r="C13" s="1"/>
      <c r="D13" s="1"/>
      <c r="E13" s="1"/>
      <c r="F13" s="1"/>
      <c r="G13" s="1"/>
      <c r="H13" s="1"/>
    </row>
    <row r="14" spans="1:8">
      <c r="B14" s="1"/>
      <c r="C14" s="1"/>
      <c r="D14" s="1"/>
      <c r="E14" s="1"/>
      <c r="F14" s="1"/>
      <c r="G14" s="1"/>
      <c r="H14" s="1"/>
    </row>
    <row r="15" spans="1:8">
      <c r="B15" s="5"/>
      <c r="C15" s="2"/>
      <c r="D15" s="2"/>
      <c r="E15" s="2"/>
      <c r="F15" s="2"/>
      <c r="G15" s="2"/>
      <c r="H15" s="2"/>
    </row>
  </sheetData>
  <pageMargins left="0.511811024" right="0.511811024" top="0.78740157499999996" bottom="0.78740157499999996" header="0.31496062000000002" footer="0.31496062000000002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A48B73-D717-469A-B240-1C27CE977385}">
          <x14:formula1>
            <xm:f>'Membros da Comissão de Seleção'!$A$3:$A$5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5E5B-981C-4084-9ABC-4346813686BB}">
  <dimension ref="A1:D11"/>
  <sheetViews>
    <sheetView showGridLines="0" view="pageBreakPreview" zoomScaleNormal="100" zoomScaleSheetLayoutView="100" workbookViewId="0">
      <selection activeCell="D5" sqref="D5"/>
    </sheetView>
  </sheetViews>
  <sheetFormatPr defaultRowHeight="14.4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" thickBot="1"/>
    <row r="2" spans="1:4" ht="16.149999999999999" thickBot="1">
      <c r="A2" s="4" t="s">
        <v>0</v>
      </c>
      <c r="B2" s="3" t="str">
        <f>'Pontuação Consolidada'!B2</f>
        <v>Fabiana Leite Nogueira</v>
      </c>
    </row>
    <row r="3" spans="1:4" ht="15"/>
    <row r="4" spans="1:4" ht="16.5">
      <c r="A4" s="29" t="s">
        <v>2</v>
      </c>
      <c r="B4" s="30" t="s">
        <v>16</v>
      </c>
      <c r="C4" s="35" t="s">
        <v>17</v>
      </c>
      <c r="D4" s="30" t="s">
        <v>18</v>
      </c>
    </row>
    <row r="5" spans="1:4" ht="45.75">
      <c r="A5" s="31" t="s">
        <v>10</v>
      </c>
      <c r="B5" s="33">
        <v>4</v>
      </c>
      <c r="C5" s="36">
        <v>4</v>
      </c>
      <c r="D5" s="32" t="s">
        <v>19</v>
      </c>
    </row>
    <row r="6" spans="1:4" ht="45.75">
      <c r="A6" s="27" t="s">
        <v>11</v>
      </c>
      <c r="B6" s="34">
        <v>2</v>
      </c>
      <c r="C6" s="24">
        <v>2</v>
      </c>
      <c r="D6" s="28" t="s">
        <v>20</v>
      </c>
    </row>
    <row r="7" spans="1:4" ht="30.75">
      <c r="A7" s="27" t="s">
        <v>12</v>
      </c>
      <c r="B7" s="34">
        <v>1</v>
      </c>
      <c r="C7" s="24">
        <v>1</v>
      </c>
      <c r="D7" s="28" t="s">
        <v>21</v>
      </c>
    </row>
    <row r="8" spans="1:4" ht="30.75">
      <c r="A8" s="27" t="s">
        <v>13</v>
      </c>
      <c r="B8" s="34">
        <v>1</v>
      </c>
      <c r="C8" s="24">
        <v>1</v>
      </c>
      <c r="D8" s="28" t="s">
        <v>22</v>
      </c>
    </row>
    <row r="9" spans="1:4" ht="60.75">
      <c r="A9" s="38" t="s">
        <v>14</v>
      </c>
      <c r="B9" s="39">
        <v>2</v>
      </c>
      <c r="C9" s="25">
        <v>1</v>
      </c>
      <c r="D9" s="40" t="s">
        <v>23</v>
      </c>
    </row>
    <row r="10" spans="1:4" ht="16.5">
      <c r="A10" s="14" t="s">
        <v>15</v>
      </c>
      <c r="B10" s="16">
        <f>SUM(B5:B9)</f>
        <v>10</v>
      </c>
      <c r="C10" s="26">
        <f>SUM(C5:C9)</f>
        <v>9</v>
      </c>
      <c r="D10" s="37"/>
    </row>
    <row r="11" spans="1:4" ht="15"/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33AA-6335-4279-B2C8-3ED2C2C95A5B}">
  <dimension ref="A1:D12"/>
  <sheetViews>
    <sheetView showGridLines="0" view="pageBreakPreview" zoomScaleNormal="100" zoomScaleSheetLayoutView="100" workbookViewId="0">
      <selection activeCell="B16" sqref="B16"/>
    </sheetView>
  </sheetViews>
  <sheetFormatPr defaultRowHeight="14.4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" thickBot="1"/>
    <row r="2" spans="1:4" ht="16.149999999999999" thickBot="1">
      <c r="A2" s="4" t="s">
        <v>0</v>
      </c>
      <c r="B2" s="3" t="str">
        <f>'Pontuação Consolidada'!B2</f>
        <v>Fabiana Leite Nogueira</v>
      </c>
    </row>
    <row r="3" spans="1:4" ht="15"/>
    <row r="4" spans="1:4" ht="16.5">
      <c r="A4" s="29" t="s">
        <v>2</v>
      </c>
      <c r="B4" s="30" t="s">
        <v>16</v>
      </c>
      <c r="C4" s="35" t="s">
        <v>17</v>
      </c>
      <c r="D4" s="30" t="s">
        <v>18</v>
      </c>
    </row>
    <row r="5" spans="1:4" ht="45.75">
      <c r="A5" s="31" t="s">
        <v>10</v>
      </c>
      <c r="B5" s="33">
        <v>4</v>
      </c>
      <c r="C5" s="52">
        <v>4</v>
      </c>
      <c r="D5" s="32" t="s">
        <v>19</v>
      </c>
    </row>
    <row r="6" spans="1:4" ht="45.75">
      <c r="A6" s="27" t="s">
        <v>11</v>
      </c>
      <c r="B6" s="34">
        <v>2</v>
      </c>
      <c r="C6" s="52">
        <v>2</v>
      </c>
      <c r="D6" s="28" t="s">
        <v>20</v>
      </c>
    </row>
    <row r="7" spans="1:4" ht="30.75">
      <c r="A7" s="27" t="s">
        <v>12</v>
      </c>
      <c r="B7" s="34">
        <v>1</v>
      </c>
      <c r="C7" s="52">
        <v>1</v>
      </c>
      <c r="D7" s="28" t="s">
        <v>21</v>
      </c>
    </row>
    <row r="8" spans="1:4" ht="30.75">
      <c r="A8" s="27" t="s">
        <v>13</v>
      </c>
      <c r="B8" s="34">
        <v>1</v>
      </c>
      <c r="C8" s="52">
        <v>1</v>
      </c>
      <c r="D8" s="28" t="s">
        <v>24</v>
      </c>
    </row>
    <row r="9" spans="1:4" ht="76.5">
      <c r="A9" s="38" t="s">
        <v>14</v>
      </c>
      <c r="B9" s="39">
        <v>2</v>
      </c>
      <c r="C9" s="53">
        <v>2</v>
      </c>
      <c r="D9" s="40" t="s">
        <v>25</v>
      </c>
    </row>
    <row r="10" spans="1:4" ht="16.5">
      <c r="A10" s="14" t="s">
        <v>15</v>
      </c>
      <c r="B10" s="16">
        <f>SUM(B5:B9)</f>
        <v>10</v>
      </c>
      <c r="C10" s="54">
        <v>10</v>
      </c>
      <c r="D10" s="37"/>
    </row>
    <row r="11" spans="1:4" ht="15"/>
    <row r="12" spans="1:4" ht="15"/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50ABE-026A-46BC-8A34-4220EFBA595E}">
  <dimension ref="A1:E11"/>
  <sheetViews>
    <sheetView showGridLines="0" view="pageBreakPreview" zoomScaleNormal="100" zoomScaleSheetLayoutView="100" workbookViewId="0">
      <selection activeCell="B19" sqref="B19"/>
    </sheetView>
  </sheetViews>
  <sheetFormatPr defaultRowHeight="14.45"/>
  <cols>
    <col min="1" max="1" width="60.7109375" customWidth="1"/>
    <col min="2" max="2" width="20.7109375" customWidth="1"/>
    <col min="3" max="3" width="11.140625" bestFit="1" customWidth="1"/>
    <col min="4" max="4" width="66.42578125" customWidth="1"/>
    <col min="5" max="5" width="47.7109375" customWidth="1"/>
  </cols>
  <sheetData>
    <row r="1" spans="1:5" ht="15" thickBot="1"/>
    <row r="2" spans="1:5" ht="16.149999999999999" thickBot="1">
      <c r="A2" s="4" t="s">
        <v>0</v>
      </c>
      <c r="B2" s="3" t="str">
        <f>'Pontuação Consolidada'!B2</f>
        <v>Fabiana Leite Nogueira</v>
      </c>
    </row>
    <row r="3" spans="1:5" ht="15"/>
    <row r="4" spans="1:5" ht="16.5">
      <c r="A4" s="29" t="s">
        <v>2</v>
      </c>
      <c r="B4" s="30" t="s">
        <v>16</v>
      </c>
      <c r="C4" s="35" t="s">
        <v>17</v>
      </c>
      <c r="D4" s="30" t="s">
        <v>18</v>
      </c>
    </row>
    <row r="5" spans="1:5" ht="45.75">
      <c r="A5" s="31" t="s">
        <v>10</v>
      </c>
      <c r="B5" s="33">
        <v>4</v>
      </c>
      <c r="C5" s="36">
        <v>4</v>
      </c>
      <c r="D5" s="32" t="s">
        <v>19</v>
      </c>
    </row>
    <row r="6" spans="1:5" ht="45.75">
      <c r="A6" s="27" t="s">
        <v>11</v>
      </c>
      <c r="B6" s="34">
        <v>2</v>
      </c>
      <c r="C6" s="24">
        <v>2</v>
      </c>
      <c r="D6" s="28" t="s">
        <v>26</v>
      </c>
      <c r="E6" s="6"/>
    </row>
    <row r="7" spans="1:5" ht="30.75">
      <c r="A7" s="27" t="s">
        <v>12</v>
      </c>
      <c r="B7" s="34">
        <v>1</v>
      </c>
      <c r="C7" s="24">
        <v>1</v>
      </c>
      <c r="D7" s="28" t="s">
        <v>21</v>
      </c>
    </row>
    <row r="8" spans="1:5" ht="30.75">
      <c r="A8" s="27" t="s">
        <v>13</v>
      </c>
      <c r="B8" s="34">
        <v>1</v>
      </c>
      <c r="C8" s="24">
        <v>0.5</v>
      </c>
      <c r="D8" s="58" t="s">
        <v>27</v>
      </c>
    </row>
    <row r="9" spans="1:5" ht="76.5">
      <c r="A9" s="38" t="s">
        <v>14</v>
      </c>
      <c r="B9" s="39">
        <v>2</v>
      </c>
      <c r="C9" s="25">
        <v>1</v>
      </c>
      <c r="D9" s="57" t="s">
        <v>28</v>
      </c>
    </row>
    <row r="10" spans="1:5" ht="16.5">
      <c r="A10" s="14" t="s">
        <v>15</v>
      </c>
      <c r="B10" s="16">
        <f>SUM(B5:B9)</f>
        <v>10</v>
      </c>
      <c r="C10" s="26">
        <f>SUM(C5:C9)</f>
        <v>8.5</v>
      </c>
      <c r="D10" s="37"/>
    </row>
    <row r="11" spans="1:5" ht="15"/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A3A7-9D00-4EEB-87D3-9E80491B695B}">
  <dimension ref="A1:D13"/>
  <sheetViews>
    <sheetView showGridLines="0" view="pageBreakPreview" zoomScaleNormal="100" zoomScaleSheetLayoutView="100" workbookViewId="0">
      <selection activeCell="C13" sqref="C13"/>
    </sheetView>
  </sheetViews>
  <sheetFormatPr defaultRowHeight="1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.75" customHeight="1"/>
    <row r="2" spans="1:4" ht="16.5">
      <c r="A2" s="4" t="s">
        <v>0</v>
      </c>
      <c r="B2" s="3" t="str">
        <f>'Pontuação Consolidada'!B2</f>
        <v>Fabiana Leite Nogueira</v>
      </c>
    </row>
    <row r="3" spans="1:4" ht="15.75" customHeight="1"/>
    <row r="4" spans="1:4" ht="15.75" customHeight="1">
      <c r="A4" s="29" t="s">
        <v>2</v>
      </c>
      <c r="B4" s="30" t="s">
        <v>16</v>
      </c>
      <c r="C4" s="35" t="s">
        <v>17</v>
      </c>
      <c r="D4" s="30" t="s">
        <v>18</v>
      </c>
    </row>
    <row r="5" spans="1:4" ht="45.75">
      <c r="A5" s="31" t="s">
        <v>10</v>
      </c>
      <c r="B5" s="33">
        <v>4</v>
      </c>
      <c r="C5" s="36">
        <v>4</v>
      </c>
      <c r="D5" s="32" t="s">
        <v>29</v>
      </c>
    </row>
    <row r="6" spans="1:4" ht="60.75">
      <c r="A6" s="27" t="s">
        <v>11</v>
      </c>
      <c r="B6" s="34">
        <v>2</v>
      </c>
      <c r="C6" s="24">
        <v>2</v>
      </c>
      <c r="D6" s="28" t="s">
        <v>30</v>
      </c>
    </row>
    <row r="7" spans="1:4" ht="30.75">
      <c r="A7" s="27" t="s">
        <v>12</v>
      </c>
      <c r="B7" s="34">
        <v>1</v>
      </c>
      <c r="C7" s="24">
        <v>1</v>
      </c>
      <c r="D7" s="28" t="s">
        <v>21</v>
      </c>
    </row>
    <row r="8" spans="1:4" ht="30.75">
      <c r="A8" s="27" t="s">
        <v>13</v>
      </c>
      <c r="B8" s="34">
        <v>1</v>
      </c>
      <c r="C8" s="24">
        <v>1</v>
      </c>
      <c r="D8" s="28" t="s">
        <v>31</v>
      </c>
    </row>
    <row r="9" spans="1:4" ht="60.75">
      <c r="A9" s="38" t="s">
        <v>14</v>
      </c>
      <c r="B9" s="39">
        <v>2</v>
      </c>
      <c r="C9" s="25">
        <v>2</v>
      </c>
      <c r="D9" s="40" t="s">
        <v>32</v>
      </c>
    </row>
    <row r="10" spans="1:4" ht="16.5">
      <c r="A10" s="14" t="s">
        <v>15</v>
      </c>
      <c r="B10" s="16">
        <f>SUM(B5:B9)</f>
        <v>10</v>
      </c>
      <c r="C10" s="26">
        <f>SUM(C5:C9)</f>
        <v>10</v>
      </c>
      <c r="D10" s="37"/>
    </row>
    <row r="13" spans="1:4" ht="36.75" customHeight="1"/>
  </sheetData>
  <pageMargins left="0.511811024" right="0.511811024" top="0.78740157499999996" bottom="0.78740157499999996" header="0.31496062000000002" footer="0.31496062000000002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CFC0-DB33-4567-BD4D-5263D0353ED0}">
  <dimension ref="A1:D19"/>
  <sheetViews>
    <sheetView showGridLines="0" view="pageBreakPreview" zoomScaleNormal="100" zoomScaleSheetLayoutView="100" workbookViewId="0">
      <selection activeCell="C13" sqref="C13"/>
    </sheetView>
  </sheetViews>
  <sheetFormatPr defaultRowHeight="1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.75" customHeight="1"/>
    <row r="2" spans="1:4" ht="16.5">
      <c r="A2" s="4" t="s">
        <v>0</v>
      </c>
      <c r="B2" s="3" t="str">
        <f>'Pontuação Consolidada'!B2</f>
        <v>Fabiana Leite Nogueira</v>
      </c>
    </row>
    <row r="3" spans="1:4" ht="15.75" customHeight="1"/>
    <row r="4" spans="1:4" ht="15.75" customHeight="1">
      <c r="A4" s="29" t="s">
        <v>2</v>
      </c>
      <c r="B4" s="30" t="s">
        <v>16</v>
      </c>
      <c r="C4" s="35" t="s">
        <v>17</v>
      </c>
      <c r="D4" s="30" t="s">
        <v>18</v>
      </c>
    </row>
    <row r="5" spans="1:4" ht="45.75">
      <c r="A5" s="31" t="s">
        <v>10</v>
      </c>
      <c r="B5" s="33">
        <v>4</v>
      </c>
      <c r="C5" s="36">
        <v>4</v>
      </c>
      <c r="D5" s="32" t="s">
        <v>19</v>
      </c>
    </row>
    <row r="6" spans="1:4" ht="45.75">
      <c r="A6" s="27" t="s">
        <v>11</v>
      </c>
      <c r="B6" s="34">
        <v>2</v>
      </c>
      <c r="C6" s="24">
        <v>2</v>
      </c>
      <c r="D6" s="28" t="s">
        <v>20</v>
      </c>
    </row>
    <row r="7" spans="1:4" ht="30.75">
      <c r="A7" s="27" t="s">
        <v>12</v>
      </c>
      <c r="B7" s="34">
        <v>1</v>
      </c>
      <c r="C7" s="24">
        <v>1</v>
      </c>
      <c r="D7" s="28" t="s">
        <v>21</v>
      </c>
    </row>
    <row r="8" spans="1:4" ht="30.75">
      <c r="A8" s="27" t="s">
        <v>13</v>
      </c>
      <c r="B8" s="34">
        <v>1</v>
      </c>
      <c r="C8" s="24">
        <v>1</v>
      </c>
      <c r="D8" s="59" t="s">
        <v>33</v>
      </c>
    </row>
    <row r="9" spans="1:4" ht="60.75">
      <c r="A9" s="38" t="s">
        <v>14</v>
      </c>
      <c r="B9" s="39">
        <v>2</v>
      </c>
      <c r="C9" s="25">
        <v>1</v>
      </c>
      <c r="D9" s="40" t="s">
        <v>34</v>
      </c>
    </row>
    <row r="10" spans="1:4" ht="16.5">
      <c r="A10" s="14" t="s">
        <v>15</v>
      </c>
      <c r="B10" s="16">
        <f>SUM(B5:B9)</f>
        <v>10</v>
      </c>
      <c r="C10" s="26">
        <f>SUM(C5:C9)</f>
        <v>9</v>
      </c>
      <c r="D10" s="37"/>
    </row>
    <row r="13" spans="1:4" ht="36.75" customHeight="1"/>
    <row r="14" spans="1:4">
      <c r="B14" s="50"/>
    </row>
    <row r="15" spans="1:4">
      <c r="B15" s="50"/>
    </row>
    <row r="19" spans="2:2">
      <c r="B19" s="51"/>
    </row>
  </sheetData>
  <pageMargins left="0.511811024" right="0.511811024" top="0.78740157499999996" bottom="0.78740157499999996" header="0.31496062000000002" footer="0.31496062000000002"/>
  <pageSetup paperSize="9"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DB10-3FE5-4E98-BAB8-61BEE91C9258}">
  <dimension ref="A1:D18"/>
  <sheetViews>
    <sheetView showGridLines="0" tabSelected="1" view="pageBreakPreview" zoomScaleNormal="100" zoomScaleSheetLayoutView="100" workbookViewId="0">
      <selection activeCell="D8" sqref="D8"/>
    </sheetView>
  </sheetViews>
  <sheetFormatPr defaultRowHeight="1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.75" customHeight="1"/>
    <row r="2" spans="1:4" ht="16.5">
      <c r="A2" s="4" t="s">
        <v>0</v>
      </c>
      <c r="B2" s="3" t="str">
        <f>'Pontuação Consolidada'!B2</f>
        <v>Fabiana Leite Nogueira</v>
      </c>
    </row>
    <row r="3" spans="1:4" ht="15.75" customHeight="1"/>
    <row r="4" spans="1:4" ht="15.75" customHeight="1">
      <c r="A4" s="29" t="s">
        <v>2</v>
      </c>
      <c r="B4" s="30" t="s">
        <v>16</v>
      </c>
      <c r="C4" s="35" t="s">
        <v>17</v>
      </c>
      <c r="D4" s="30" t="s">
        <v>18</v>
      </c>
    </row>
    <row r="5" spans="1:4" ht="45.75">
      <c r="A5" s="31" t="s">
        <v>10</v>
      </c>
      <c r="B5" s="33">
        <v>4</v>
      </c>
      <c r="C5" s="36">
        <v>3</v>
      </c>
      <c r="D5" s="32" t="s">
        <v>35</v>
      </c>
    </row>
    <row r="6" spans="1:4" ht="45.75">
      <c r="A6" s="27" t="s">
        <v>11</v>
      </c>
      <c r="B6" s="34">
        <v>2</v>
      </c>
      <c r="C6" s="24">
        <v>1</v>
      </c>
      <c r="D6" s="28" t="s">
        <v>36</v>
      </c>
    </row>
    <row r="7" spans="1:4" ht="30.75">
      <c r="A7" s="27" t="s">
        <v>12</v>
      </c>
      <c r="B7" s="34">
        <v>1</v>
      </c>
      <c r="C7" s="24">
        <v>1</v>
      </c>
      <c r="D7" s="28" t="s">
        <v>21</v>
      </c>
    </row>
    <row r="8" spans="1:4" ht="30.75">
      <c r="A8" s="27" t="s">
        <v>13</v>
      </c>
      <c r="B8" s="34">
        <v>1</v>
      </c>
      <c r="C8" s="24">
        <v>0.5</v>
      </c>
      <c r="D8" s="59" t="s">
        <v>37</v>
      </c>
    </row>
    <row r="9" spans="1:4" ht="60.75">
      <c r="A9" s="38" t="s">
        <v>14</v>
      </c>
      <c r="B9" s="39">
        <v>2</v>
      </c>
      <c r="C9" s="25">
        <v>1</v>
      </c>
      <c r="D9" s="40" t="s">
        <v>38</v>
      </c>
    </row>
    <row r="10" spans="1:4" ht="16.5">
      <c r="A10" s="14" t="s">
        <v>15</v>
      </c>
      <c r="B10" s="16">
        <f>SUM(B5:B9)</f>
        <v>10</v>
      </c>
      <c r="C10" s="26">
        <f>SUM(C5:C9)</f>
        <v>6.5</v>
      </c>
      <c r="D10" s="37"/>
    </row>
    <row r="13" spans="1:4" ht="36.75" customHeight="1"/>
    <row r="14" spans="1:4">
      <c r="B14" s="50"/>
    </row>
    <row r="15" spans="1:4">
      <c r="B15" s="50"/>
    </row>
    <row r="18" spans="2:2">
      <c r="B18" s="51"/>
    </row>
  </sheetData>
  <pageMargins left="0.511811024" right="0.511811024" top="0.78740157499999996" bottom="0.78740157499999996" header="0.31496062000000002" footer="0.31496062000000002"/>
  <pageSetup paperSize="9" scale="7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9F96-2712-413D-9119-F765393D053C}">
  <dimension ref="A1:D13"/>
  <sheetViews>
    <sheetView showGridLines="0" view="pageBreakPreview" zoomScaleNormal="100" zoomScaleSheetLayoutView="100" workbookViewId="0">
      <selection activeCell="H9" sqref="H9"/>
    </sheetView>
  </sheetViews>
  <sheetFormatPr defaultRowHeight="14.4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.75" customHeight="1"/>
    <row r="2" spans="1:4" ht="15.6">
      <c r="A2" s="4" t="s">
        <v>0</v>
      </c>
      <c r="B2" s="3" t="str">
        <f>'Pontuação Consolidada'!B2</f>
        <v>Fabiana Leite Nogueira</v>
      </c>
    </row>
    <row r="3" spans="1:4" ht="15.75" customHeight="1"/>
    <row r="4" spans="1:4" ht="15.75" customHeight="1">
      <c r="A4" s="29" t="s">
        <v>2</v>
      </c>
      <c r="B4" s="30" t="s">
        <v>16</v>
      </c>
      <c r="C4" s="35" t="s">
        <v>17</v>
      </c>
      <c r="D4" s="30" t="s">
        <v>18</v>
      </c>
    </row>
    <row r="5" spans="1:4" ht="45.75">
      <c r="A5" s="31" t="s">
        <v>10</v>
      </c>
      <c r="B5" s="33">
        <v>4</v>
      </c>
      <c r="C5" s="36">
        <v>3</v>
      </c>
      <c r="D5" s="32" t="s">
        <v>39</v>
      </c>
    </row>
    <row r="6" spans="1:4" ht="45.75">
      <c r="A6" s="27" t="s">
        <v>11</v>
      </c>
      <c r="B6" s="34">
        <v>2</v>
      </c>
      <c r="C6" s="24">
        <v>2</v>
      </c>
      <c r="D6" s="28" t="s">
        <v>20</v>
      </c>
    </row>
    <row r="7" spans="1:4" ht="45.75">
      <c r="A7" s="27" t="s">
        <v>12</v>
      </c>
      <c r="B7" s="34">
        <v>1</v>
      </c>
      <c r="C7" s="24">
        <v>0.5</v>
      </c>
      <c r="D7" s="28" t="s">
        <v>40</v>
      </c>
    </row>
    <row r="8" spans="1:4" ht="30.75">
      <c r="A8" s="27" t="s">
        <v>13</v>
      </c>
      <c r="B8" s="34">
        <v>1</v>
      </c>
      <c r="C8" s="24">
        <v>1</v>
      </c>
      <c r="D8" s="59" t="s">
        <v>41</v>
      </c>
    </row>
    <row r="9" spans="1:4" ht="60.75">
      <c r="A9" s="38" t="s">
        <v>14</v>
      </c>
      <c r="B9" s="39">
        <v>2</v>
      </c>
      <c r="C9" s="25">
        <v>1</v>
      </c>
      <c r="D9" s="40" t="s">
        <v>42</v>
      </c>
    </row>
    <row r="10" spans="1:4" ht="16.5">
      <c r="A10" s="14" t="s">
        <v>15</v>
      </c>
      <c r="B10" s="16">
        <f>SUM(B5:B9)</f>
        <v>10</v>
      </c>
      <c r="C10" s="26">
        <f>SUM(C5:C9)</f>
        <v>7.5</v>
      </c>
      <c r="D10" s="37"/>
    </row>
    <row r="11" spans="1:4" ht="15"/>
    <row r="13" spans="1:4" ht="36.75" customHeight="1"/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5B69-47C2-44B0-976E-254ECB1FA3CD}">
  <dimension ref="A2:A5"/>
  <sheetViews>
    <sheetView workbookViewId="0">
      <selection activeCell="B17" sqref="B17"/>
    </sheetView>
  </sheetViews>
  <sheetFormatPr defaultRowHeight="15"/>
  <cols>
    <col min="1" max="1" width="30.7109375" bestFit="1" customWidth="1"/>
  </cols>
  <sheetData>
    <row r="2" spans="1:1">
      <c r="A2" s="46" t="s">
        <v>0</v>
      </c>
    </row>
    <row r="3" spans="1:1">
      <c r="A3" s="47" t="s">
        <v>43</v>
      </c>
    </row>
    <row r="4" spans="1:1">
      <c r="A4" s="48" t="s">
        <v>1</v>
      </c>
    </row>
    <row r="5" spans="1:1">
      <c r="A5" s="49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750E34528FDA45887FB1110EC18210" ma:contentTypeVersion="13" ma:contentTypeDescription="Crie um novo documento." ma:contentTypeScope="" ma:versionID="5a2332c5a8e47d5234299bc9b641e423">
  <xsd:schema xmlns:xsd="http://www.w3.org/2001/XMLSchema" xmlns:xs="http://www.w3.org/2001/XMLSchema" xmlns:p="http://schemas.microsoft.com/office/2006/metadata/properties" xmlns:ns2="e9a12fe4-8262-46c8-a553-7f87fa4acfbc" xmlns:ns3="2df41bd7-bbc3-4e05-9c20-d56550ec131d" targetNamespace="http://schemas.microsoft.com/office/2006/metadata/properties" ma:root="true" ma:fieldsID="59e9524d9fd0895784fe7f3aa4af798e" ns2:_="" ns3:_="">
    <xsd:import namespace="e9a12fe4-8262-46c8-a553-7f87fa4acfbc"/>
    <xsd:import namespace="2df41bd7-bbc3-4e05-9c20-d56550ec13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12fe4-8262-46c8-a553-7f87fa4ac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ee6421aa-d9b0-4e3c-95a8-8135cba9e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41bd7-bbc3-4e05-9c20-d56550ec131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29d4afd-4d91-421a-9926-8496e1bbc2eb}" ma:internalName="TaxCatchAll" ma:showField="CatchAllData" ma:web="2df41bd7-bbc3-4e05-9c20-d56550ec13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a12fe4-8262-46c8-a553-7f87fa4acfbc">
      <Terms xmlns="http://schemas.microsoft.com/office/infopath/2007/PartnerControls"/>
    </lcf76f155ced4ddcb4097134ff3c332f>
    <TaxCatchAll xmlns="2df41bd7-bbc3-4e05-9c20-d56550ec131d" xsi:nil="true"/>
  </documentManagement>
</p:properties>
</file>

<file path=customXml/itemProps1.xml><?xml version="1.0" encoding="utf-8"?>
<ds:datastoreItem xmlns:ds="http://schemas.openxmlformats.org/officeDocument/2006/customXml" ds:itemID="{3D0176E2-1561-4102-B059-01A497257D56}"/>
</file>

<file path=customXml/itemProps2.xml><?xml version="1.0" encoding="utf-8"?>
<ds:datastoreItem xmlns:ds="http://schemas.openxmlformats.org/officeDocument/2006/customXml" ds:itemID="{C58AE439-476F-4D60-8E06-94CCD4CCB00E}"/>
</file>

<file path=customXml/itemProps3.xml><?xml version="1.0" encoding="utf-8"?>
<ds:datastoreItem xmlns:ds="http://schemas.openxmlformats.org/officeDocument/2006/customXml" ds:itemID="{3E6E64BC-395D-4BB8-9232-D2EA9FAD5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Ramos Costa</dc:creator>
  <cp:keywords/>
  <dc:description/>
  <cp:lastModifiedBy>Secretaria Municipal de Ciência Tecnologia e Inovação</cp:lastModifiedBy>
  <cp:revision/>
  <dcterms:created xsi:type="dcterms:W3CDTF">2023-01-02T18:25:03Z</dcterms:created>
  <dcterms:modified xsi:type="dcterms:W3CDTF">2025-05-06T21:14:54Z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0x010100C5750E34528FDA45887FB1110EC18210</vt:lpwstr>
  </property>
  <property fmtid="{D5CDD505-2E9C-101B-9397-08002B2CF9AE}" pid="3" name="MediaServiceImageTags">
    <vt:lpwstr/>
  </property>
</Properties>
</file>